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<sst xmlns="http://schemas.openxmlformats.org/spreadsheetml/2006/main" count="87" uniqueCount="69">
  <si>
    <t>農林水産業</t>
  </si>
  <si>
    <t>鉱　業</t>
  </si>
  <si>
    <t>製造業</t>
  </si>
  <si>
    <t>金融・保険</t>
  </si>
  <si>
    <t>不動産</t>
  </si>
  <si>
    <t>通信・放送</t>
  </si>
  <si>
    <t>サービス</t>
  </si>
  <si>
    <t>建　設</t>
  </si>
  <si>
    <t>商　業</t>
  </si>
  <si>
    <t>運　輸</t>
  </si>
  <si>
    <t>公　務</t>
  </si>
  <si>
    <t>電気・ガス・水道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</si>
  <si>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</si>
  <si>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</si>
  <si>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</si>
  <si>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</si>
  <si>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</si>
  <si>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</si>
  <si>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</si>
  <si>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</si>
  <si>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</si>
  <si>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</si>
  <si>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</si>
  <si>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</si>
  <si>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</si>
  <si>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中間需要</t>
  </si>
  <si>
    <t>家計外消費支出</t>
  </si>
  <si>
    <t>（控除）補助金</t>
  </si>
  <si>
    <t>分類不明</t>
  </si>
  <si>
    <t>内生部門計</t>
  </si>
  <si>
    <t>民間消費支出</t>
  </si>
  <si>
    <t>一般政府消費支出</t>
  </si>
  <si>
    <t>国内総固定資本形成</t>
  </si>
  <si>
    <t>在庫純増</t>
  </si>
  <si>
    <t>最終需要計</t>
  </si>
  <si>
    <t>輸　出</t>
  </si>
  <si>
    <t>最終需要</t>
  </si>
  <si>
    <t>需要合計</t>
  </si>
  <si>
    <t>（控除）輸入計</t>
  </si>
  <si>
    <t>国内生産額</t>
  </si>
  <si>
    <t>（参考）　　国内総支出</t>
  </si>
  <si>
    <r>
      <t xml:space="preserve">    </t>
    </r>
    <r>
      <rPr>
        <sz val="9"/>
        <rFont val="NSimSun"/>
        <family val="3"/>
      </rPr>
      <t>（単位：</t>
    </r>
    <r>
      <rPr>
        <sz val="9"/>
        <rFont val="Arial"/>
        <family val="2"/>
      </rPr>
      <t>10</t>
    </r>
    <r>
      <rPr>
        <sz val="9"/>
        <rFont val="NSimSun"/>
        <family val="3"/>
      </rPr>
      <t>億円）</t>
    </r>
  </si>
  <si>
    <r>
      <t xml:space="preserve">     </t>
    </r>
    <r>
      <rPr>
        <sz val="9"/>
        <rFont val="ＭＳ Ｐゴシック"/>
        <family val="3"/>
      </rPr>
      <t>（資料：総務庁『昭和</t>
    </r>
    <r>
      <rPr>
        <sz val="9"/>
        <rFont val="Arial"/>
        <family val="2"/>
      </rPr>
      <t>60</t>
    </r>
    <r>
      <rPr>
        <sz val="9"/>
        <rFont val="ＭＳ Ｐゴシック"/>
        <family val="3"/>
      </rPr>
      <t>年産業連関表』より作成）</t>
    </r>
  </si>
  <si>
    <t>国　内　生　産　額</t>
  </si>
  <si>
    <t>参考</t>
  </si>
  <si>
    <t>中間投入　　　　　　　　　</t>
  </si>
  <si>
    <r>
      <t>　　　昭和</t>
    </r>
    <r>
      <rPr>
        <sz val="11"/>
        <rFont val="Arial"/>
        <family val="2"/>
      </rPr>
      <t>60</t>
    </r>
    <r>
      <rPr>
        <sz val="11"/>
        <rFont val="ＭＳ Ｐゴシック"/>
        <family val="3"/>
      </rPr>
      <t>年産業連関表（生産者価格評価表）</t>
    </r>
  </si>
  <si>
    <t>表12-1</t>
  </si>
  <si>
    <t>間接税（除関税）</t>
  </si>
  <si>
    <r>
      <t>国</t>
    </r>
    <r>
      <rPr>
        <sz val="10"/>
        <rFont val="Arial"/>
        <family val="2"/>
      </rPr>
      <t xml:space="preserve">  </t>
    </r>
    <r>
      <rPr>
        <sz val="10"/>
        <rFont val="ＭＳ Ｐゴシック"/>
        <family val="3"/>
      </rPr>
      <t>内</t>
    </r>
    <r>
      <rPr>
        <sz val="10"/>
        <rFont val="Arial"/>
        <family val="2"/>
      </rPr>
      <t xml:space="preserve">  </t>
    </r>
    <r>
      <rPr>
        <sz val="10"/>
        <rFont val="ＭＳ Ｐゴシック"/>
        <family val="3"/>
      </rPr>
      <t>総</t>
    </r>
    <r>
      <rPr>
        <sz val="10"/>
        <rFont val="Arial"/>
        <family val="2"/>
      </rPr>
      <t xml:space="preserve">  </t>
    </r>
    <r>
      <rPr>
        <sz val="10"/>
        <rFont val="ＭＳ Ｐゴシック"/>
        <family val="3"/>
      </rPr>
      <t>生</t>
    </r>
    <r>
      <rPr>
        <sz val="10"/>
        <rFont val="Arial"/>
        <family val="2"/>
      </rPr>
      <t xml:space="preserve">  </t>
    </r>
    <r>
      <rPr>
        <sz val="10"/>
        <rFont val="ＭＳ Ｐゴシック"/>
        <family val="3"/>
      </rPr>
      <t>産</t>
    </r>
  </si>
  <si>
    <t>資本減耗引当</t>
  </si>
  <si>
    <t>粗付加価値</t>
  </si>
  <si>
    <r>
      <t>農</t>
    </r>
    <r>
      <rPr>
        <sz val="10"/>
        <rFont val="ＭＳ Ｐゴシック"/>
        <family val="3"/>
      </rPr>
      <t>林</t>
    </r>
    <r>
      <rPr>
        <sz val="10"/>
        <rFont val="ＭＳ Ｐゴシック"/>
        <family val="3"/>
      </rPr>
      <t>水</t>
    </r>
    <r>
      <rPr>
        <sz val="10"/>
        <rFont val="ＭＳ Ｐゴシック"/>
        <family val="3"/>
      </rPr>
      <t>産</t>
    </r>
    <r>
      <rPr>
        <sz val="10"/>
        <rFont val="ＭＳ Ｐゴシック"/>
        <family val="3"/>
      </rPr>
      <t>業</t>
    </r>
  </si>
  <si>
    <r>
      <t>通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信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・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放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送</t>
    </r>
  </si>
  <si>
    <r>
      <t>分類</t>
    </r>
    <r>
      <rPr>
        <sz val="10"/>
        <rFont val="ＭＳ Ｐゴシック"/>
        <family val="3"/>
      </rPr>
      <t>不</t>
    </r>
    <r>
      <rPr>
        <sz val="10"/>
        <rFont val="ＭＳ Ｐゴシック"/>
        <family val="3"/>
      </rPr>
      <t>明</t>
    </r>
  </si>
  <si>
    <r>
      <t>内</t>
    </r>
    <r>
      <rPr>
        <sz val="10"/>
        <rFont val="NSimSun"/>
        <family val="3"/>
      </rPr>
      <t>生部門計</t>
    </r>
  </si>
  <si>
    <r>
      <t>雇</t>
    </r>
    <r>
      <rPr>
        <sz val="10"/>
        <rFont val="ＭＳ Ｐゴシック"/>
        <family val="3"/>
      </rPr>
      <t>用</t>
    </r>
    <r>
      <rPr>
        <sz val="10"/>
        <rFont val="ＭＳ Ｐゴシック"/>
        <family val="3"/>
      </rPr>
      <t>者</t>
    </r>
    <r>
      <rPr>
        <sz val="10"/>
        <rFont val="ＭＳ Ｐゴシック"/>
        <family val="3"/>
      </rPr>
      <t>所</t>
    </r>
    <r>
      <rPr>
        <sz val="10"/>
        <rFont val="ＭＳ Ｐゴシック"/>
        <family val="3"/>
      </rPr>
      <t>得</t>
    </r>
  </si>
  <si>
    <t>営業余剰</t>
  </si>
  <si>
    <r>
      <t>製</t>
    </r>
    <r>
      <rPr>
        <sz val="10"/>
        <rFont val="ＭＳ Ｐゴシック"/>
        <family val="3"/>
      </rPr>
      <t>造</t>
    </r>
    <r>
      <rPr>
        <sz val="10"/>
        <rFont val="ＭＳ Ｐゴシック"/>
        <family val="3"/>
      </rPr>
      <t>業</t>
    </r>
  </si>
  <si>
    <r>
      <t>建</t>
    </r>
    <r>
      <rPr>
        <sz val="10"/>
        <rFont val="ＭＳ Ｐゴシック"/>
        <family val="3"/>
      </rPr>
      <t>設</t>
    </r>
  </si>
  <si>
    <r>
      <t>商</t>
    </r>
    <r>
      <rPr>
        <sz val="10"/>
        <rFont val="ＭＳ Ｐゴシック"/>
        <family val="3"/>
      </rPr>
      <t>業</t>
    </r>
  </si>
  <si>
    <r>
      <t>金融</t>
    </r>
    <r>
      <rPr>
        <sz val="10"/>
        <rFont val="Arial"/>
        <family val="2"/>
      </rPr>
      <t xml:space="preserve"> </t>
    </r>
    <r>
      <rPr>
        <sz val="10"/>
        <rFont val="HGGothicE"/>
        <family val="3"/>
      </rPr>
      <t>・保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険</t>
    </r>
  </si>
  <si>
    <t>不動産</t>
  </si>
  <si>
    <r>
      <t>運</t>
    </r>
    <r>
      <rPr>
        <sz val="10"/>
        <rFont val="ＭＳ Ｐゴシック"/>
        <family val="3"/>
      </rPr>
      <t>輸</t>
    </r>
  </si>
  <si>
    <r>
      <t>公</t>
    </r>
    <r>
      <rPr>
        <sz val="10"/>
        <rFont val="ＭＳ Ｐゴシック"/>
        <family val="3"/>
      </rPr>
      <t>務</t>
    </r>
  </si>
  <si>
    <r>
      <t>サ</t>
    </r>
    <r>
      <rPr>
        <sz val="10"/>
        <rFont val="ＭＳ Ｐゴシック"/>
        <family val="3"/>
      </rPr>
      <t>ー</t>
    </r>
    <r>
      <rPr>
        <sz val="10"/>
        <rFont val="ＭＳ Ｐゴシック"/>
        <family val="3"/>
      </rPr>
      <t>ビ</t>
    </r>
    <r>
      <rPr>
        <sz val="10"/>
        <rFont val="ＭＳ Ｐゴシック"/>
        <family val="3"/>
      </rPr>
      <t>ス</t>
    </r>
  </si>
  <si>
    <r>
      <t>鉱</t>
    </r>
    <r>
      <rPr>
        <sz val="10"/>
        <rFont val="ＭＳ Ｐゴシック"/>
        <family val="3"/>
      </rPr>
      <t>業</t>
    </r>
  </si>
  <si>
    <t>粗付加価値部門計</t>
  </si>
  <si>
    <t>国内純生産（要素費用）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</si>
</sst>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name val="Arial"/>
      <family val="2"/>
    </font>
    <font>
      <sz val="10"/>
      <name val="NSimSun"/>
      <family val="3"/>
    </font>
    <font>
      <sz val="11"/>
      <name val="Arial"/>
      <family val="2"/>
    </font>
    <font>
      <sz val="9"/>
      <name val="NSimSun"/>
      <family val="3"/>
    </font>
    <font>
      <sz val="9"/>
      <name val="Arial"/>
      <family val="2"/>
    </font>
    <font>
      <sz val="9"/>
      <name val="ＭＳ Ｐゴシック"/>
      <family val="3"/>
    </font>
    <font>
      <sz val="11"/>
      <name val="HGPSoeiKakugothic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GothicE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0" fillId="0" borderId="0" xfId="0" applyBorder="1" applyAlignment="1">
      <alignment/>
    </xf>
    <xf numFmtId="0" fontId="3" fillId="0" borderId="5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0" fontId="3" fillId="0" borderId="2" xfId="0" applyFont="1" applyBorder="1" applyAlignment="1">
      <alignment horizontal="distributed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7" xfId="0" applyFont="1" applyBorder="1" applyAlignment="1">
      <alignment/>
    </xf>
    <xf numFmtId="0" fontId="3" fillId="2" borderId="6" xfId="0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0" fillId="0" borderId="12" xfId="0" applyBorder="1" applyAlignment="1">
      <alignment horizontal="distributed"/>
    </xf>
    <xf numFmtId="0" fontId="0" fillId="0" borderId="10" xfId="0" applyBorder="1" applyAlignment="1">
      <alignment horizontal="distributed"/>
    </xf>
    <xf numFmtId="0" fontId="10" fillId="0" borderId="14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5" fillId="0" borderId="12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distributed" vertical="distributed"/>
    </xf>
    <xf numFmtId="0" fontId="3" fillId="0" borderId="5" xfId="0" applyFont="1" applyBorder="1" applyAlignment="1">
      <alignment horizontal="distributed" vertical="distributed"/>
    </xf>
    <xf numFmtId="0" fontId="3" fillId="0" borderId="5" xfId="0" applyFont="1" applyBorder="1" applyAlignment="1">
      <alignment horizontal="distributed" vertical="distributed" wrapText="1"/>
    </xf>
    <xf numFmtId="0" fontId="0" fillId="0" borderId="5" xfId="0" applyFont="1" applyBorder="1" applyAlignment="1">
      <alignment horizontal="distributed" vertical="distributed" wrapText="1"/>
    </xf>
    <xf numFmtId="0" fontId="0" fillId="0" borderId="5" xfId="0" applyBorder="1" applyAlignment="1">
      <alignment horizontal="distributed" vertical="distributed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7"/>
  <sheetViews>
    <sheetView tabSelected="1" workbookViewId="0" topLeftCell="E1">
      <selection activeCell="R18" sqref="R18:S18"/>
    </sheetView>
  </sheetViews>
  <sheetFormatPr defaultColWidth="9.00390625" defaultRowHeight="13.5"/>
  <cols>
    <col min="1" max="1" width="2.75390625" style="0" customWidth="1"/>
    <col min="2" max="2" width="3.25390625" style="0" customWidth="1"/>
    <col min="3" max="3" width="13.75390625" style="0" customWidth="1"/>
    <col min="4" max="4" width="10.125" style="0" customWidth="1"/>
    <col min="5" max="5" width="5.625" style="0" customWidth="1"/>
    <col min="6" max="6" width="6.00390625" style="0" customWidth="1"/>
    <col min="7" max="7" width="5.625" style="0" customWidth="1"/>
    <col min="8" max="8" width="7.00390625" style="0" customWidth="1"/>
    <col min="9" max="9" width="5.625" style="0" customWidth="1"/>
    <col min="10" max="10" width="8.625" style="0" customWidth="1"/>
    <col min="11" max="11" width="6.50390625" style="0" customWidth="1"/>
    <col min="12" max="12" width="5.875" style="0" customWidth="1"/>
    <col min="13" max="13" width="8.375" style="0" customWidth="1"/>
    <col min="14" max="14" width="5.875" style="0" bestFit="1" customWidth="1"/>
    <col min="15" max="15" width="7.50390625" style="0" bestFit="1" customWidth="1"/>
    <col min="16" max="16" width="10.00390625" style="0" customWidth="1"/>
    <col min="17" max="17" width="10.375" style="0" customWidth="1"/>
    <col min="21" max="21" width="11.125" style="0" customWidth="1"/>
    <col min="26" max="26" width="7.75390625" style="0" customWidth="1"/>
    <col min="27" max="27" width="10.625" style="0" customWidth="1"/>
    <col min="28" max="28" width="10.375" style="0" customWidth="1"/>
  </cols>
  <sheetData>
    <row r="1" spans="1:17" ht="15.75" customHeight="1" thickBot="1">
      <c r="A1" s="49" t="s">
        <v>47</v>
      </c>
      <c r="B1" s="49"/>
      <c r="C1" s="50" t="s">
        <v>46</v>
      </c>
      <c r="D1" s="50"/>
      <c r="E1" s="50"/>
      <c r="F1" s="50"/>
      <c r="G1" s="50"/>
      <c r="H1" s="50"/>
      <c r="P1" s="1"/>
      <c r="Q1" s="1"/>
    </row>
    <row r="2" spans="1:28" ht="14.25" customHeight="1" thickTop="1">
      <c r="A2" s="55"/>
      <c r="B2" s="55"/>
      <c r="C2" s="55"/>
      <c r="D2" s="51" t="s">
        <v>25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16"/>
      <c r="Q2" s="17"/>
      <c r="R2" s="47" t="s">
        <v>36</v>
      </c>
      <c r="S2" s="48"/>
      <c r="T2" s="48"/>
      <c r="U2" s="48"/>
      <c r="V2" s="48"/>
      <c r="W2" s="48"/>
      <c r="X2" s="48"/>
      <c r="Y2" s="37" t="s">
        <v>37</v>
      </c>
      <c r="Z2" s="44" t="s">
        <v>38</v>
      </c>
      <c r="AA2" s="37" t="s">
        <v>39</v>
      </c>
      <c r="AB2" s="39" t="s">
        <v>40</v>
      </c>
    </row>
    <row r="3" spans="1:28" ht="27">
      <c r="A3" s="56"/>
      <c r="B3" s="56"/>
      <c r="C3" s="56"/>
      <c r="D3" s="20" t="s">
        <v>0</v>
      </c>
      <c r="E3" s="18" t="s">
        <v>1</v>
      </c>
      <c r="F3" s="18" t="s">
        <v>2</v>
      </c>
      <c r="G3" s="18" t="s">
        <v>7</v>
      </c>
      <c r="H3" s="19" t="s">
        <v>11</v>
      </c>
      <c r="I3" s="18" t="s">
        <v>8</v>
      </c>
      <c r="J3" s="18" t="s">
        <v>3</v>
      </c>
      <c r="K3" s="18" t="s">
        <v>4</v>
      </c>
      <c r="L3" s="18" t="s">
        <v>9</v>
      </c>
      <c r="M3" s="18" t="s">
        <v>5</v>
      </c>
      <c r="N3" s="18" t="s">
        <v>10</v>
      </c>
      <c r="O3" s="18" t="s">
        <v>6</v>
      </c>
      <c r="P3" s="4" t="s">
        <v>28</v>
      </c>
      <c r="Q3" s="5" t="s">
        <v>29</v>
      </c>
      <c r="R3" s="3" t="s">
        <v>26</v>
      </c>
      <c r="S3" s="3" t="s">
        <v>30</v>
      </c>
      <c r="T3" s="3" t="s">
        <v>31</v>
      </c>
      <c r="U3" s="3" t="s">
        <v>32</v>
      </c>
      <c r="V3" s="3" t="s">
        <v>33</v>
      </c>
      <c r="W3" s="3" t="s">
        <v>35</v>
      </c>
      <c r="X3" s="13" t="s">
        <v>34</v>
      </c>
      <c r="Y3" s="43"/>
      <c r="Z3" s="45"/>
      <c r="AA3" s="38"/>
      <c r="AB3" s="40"/>
    </row>
    <row r="4" spans="1:28" ht="14.25">
      <c r="A4" s="61" t="s">
        <v>45</v>
      </c>
      <c r="B4" s="21" t="s">
        <v>12</v>
      </c>
      <c r="C4" s="27" t="s">
        <v>52</v>
      </c>
      <c r="D4" s="2">
        <v>2091</v>
      </c>
      <c r="E4" s="2">
        <v>6</v>
      </c>
      <c r="F4" s="2">
        <v>13553</v>
      </c>
      <c r="G4" s="2">
        <v>116</v>
      </c>
      <c r="H4" s="2">
        <v>0</v>
      </c>
      <c r="I4" s="2">
        <v>8</v>
      </c>
      <c r="J4" s="2">
        <v>0</v>
      </c>
      <c r="K4" s="2">
        <v>0</v>
      </c>
      <c r="L4" s="2">
        <v>1</v>
      </c>
      <c r="M4" s="2">
        <v>0</v>
      </c>
      <c r="N4" s="2">
        <v>0</v>
      </c>
      <c r="O4" s="2">
        <v>1121</v>
      </c>
      <c r="P4" s="30">
        <v>98</v>
      </c>
      <c r="Q4" s="31">
        <v>16992</v>
      </c>
      <c r="R4" s="2">
        <v>106</v>
      </c>
      <c r="S4" s="2">
        <v>3953</v>
      </c>
      <c r="T4" s="2">
        <v>0</v>
      </c>
      <c r="U4" s="2">
        <v>244</v>
      </c>
      <c r="V4" s="2">
        <v>224</v>
      </c>
      <c r="W4" s="2">
        <v>79</v>
      </c>
      <c r="X4" s="31">
        <v>4605</v>
      </c>
      <c r="Y4" s="2">
        <v>21598</v>
      </c>
      <c r="Z4" s="22">
        <v>-3852</v>
      </c>
      <c r="AA4" s="22">
        <f>Y4+Z4</f>
        <v>17746</v>
      </c>
      <c r="AB4" s="31">
        <v>647</v>
      </c>
    </row>
    <row r="5" spans="1:28" ht="14.25">
      <c r="A5" s="62"/>
      <c r="B5" s="21" t="s">
        <v>13</v>
      </c>
      <c r="C5" s="27" t="s">
        <v>66</v>
      </c>
      <c r="D5" s="2">
        <v>0</v>
      </c>
      <c r="E5" s="2">
        <v>7</v>
      </c>
      <c r="F5" s="2">
        <v>11631</v>
      </c>
      <c r="G5" s="2">
        <v>744</v>
      </c>
      <c r="H5" s="2">
        <v>2654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13</v>
      </c>
      <c r="P5" s="30">
        <v>44</v>
      </c>
      <c r="Q5" s="31">
        <v>15093</v>
      </c>
      <c r="R5" s="2">
        <v>0</v>
      </c>
      <c r="S5" s="2">
        <v>2</v>
      </c>
      <c r="T5" s="2">
        <v>0</v>
      </c>
      <c r="U5" s="2">
        <v>0</v>
      </c>
      <c r="V5" s="2">
        <v>58</v>
      </c>
      <c r="W5" s="2">
        <v>16</v>
      </c>
      <c r="X5" s="31">
        <f aca="true" t="shared" si="0" ref="X5:X16">SUM(R5:W5)</f>
        <v>76</v>
      </c>
      <c r="Y5" s="2">
        <f aca="true" t="shared" si="1" ref="Y5:Y16">X5+Q5</f>
        <v>15169</v>
      </c>
      <c r="Z5" s="22">
        <v>-13244</v>
      </c>
      <c r="AA5" s="22">
        <f aca="true" t="shared" si="2" ref="AA5:AA15">Y5+Z5</f>
        <v>1925</v>
      </c>
      <c r="AB5" s="31">
        <v>-13168</v>
      </c>
    </row>
    <row r="6" spans="1:28" ht="14.25">
      <c r="A6" s="62"/>
      <c r="B6" s="21" t="s">
        <v>14</v>
      </c>
      <c r="C6" s="27" t="s">
        <v>58</v>
      </c>
      <c r="D6" s="2">
        <v>3590</v>
      </c>
      <c r="E6" s="2">
        <v>164</v>
      </c>
      <c r="F6" s="2">
        <v>125563</v>
      </c>
      <c r="G6" s="2">
        <v>20130</v>
      </c>
      <c r="H6" s="2">
        <v>2745</v>
      </c>
      <c r="I6" s="2">
        <v>2502</v>
      </c>
      <c r="J6" s="2">
        <v>751</v>
      </c>
      <c r="K6" s="2">
        <v>88</v>
      </c>
      <c r="L6" s="2">
        <v>8930</v>
      </c>
      <c r="M6" s="2">
        <v>328</v>
      </c>
      <c r="N6" s="2">
        <v>1745</v>
      </c>
      <c r="O6" s="2">
        <v>16513</v>
      </c>
      <c r="P6" s="30">
        <v>2148</v>
      </c>
      <c r="Q6" s="31">
        <v>185196</v>
      </c>
      <c r="R6" s="2">
        <v>1672</v>
      </c>
      <c r="S6" s="2">
        <v>51949</v>
      </c>
      <c r="T6" s="2">
        <v>0</v>
      </c>
      <c r="U6" s="2">
        <v>29028</v>
      </c>
      <c r="V6" s="2">
        <v>1431</v>
      </c>
      <c r="W6" s="2">
        <v>38714</v>
      </c>
      <c r="X6" s="31">
        <f t="shared" si="0"/>
        <v>122794</v>
      </c>
      <c r="Y6" s="2">
        <v>307991</v>
      </c>
      <c r="Z6" s="22">
        <v>-15373</v>
      </c>
      <c r="AA6" s="22">
        <f t="shared" si="2"/>
        <v>292618</v>
      </c>
      <c r="AB6" s="31">
        <v>105749</v>
      </c>
    </row>
    <row r="7" spans="1:28" ht="14.25" customHeight="1">
      <c r="A7" s="62"/>
      <c r="B7" s="21" t="s">
        <v>15</v>
      </c>
      <c r="C7" s="27" t="s">
        <v>59</v>
      </c>
      <c r="D7" s="2">
        <v>44</v>
      </c>
      <c r="E7" s="2">
        <v>8</v>
      </c>
      <c r="F7" s="2">
        <v>651</v>
      </c>
      <c r="G7" s="2">
        <v>108</v>
      </c>
      <c r="H7" s="2">
        <v>442</v>
      </c>
      <c r="I7" s="2">
        <v>375</v>
      </c>
      <c r="J7" s="2">
        <v>104</v>
      </c>
      <c r="K7" s="2">
        <v>2295</v>
      </c>
      <c r="L7" s="2">
        <v>336</v>
      </c>
      <c r="M7" s="2">
        <v>21</v>
      </c>
      <c r="N7" s="2">
        <v>186</v>
      </c>
      <c r="O7" s="2">
        <v>650</v>
      </c>
      <c r="P7" s="30">
        <v>96</v>
      </c>
      <c r="Q7" s="31">
        <v>5316</v>
      </c>
      <c r="R7" s="2">
        <v>0</v>
      </c>
      <c r="S7" s="2">
        <v>0</v>
      </c>
      <c r="T7" s="2">
        <v>0</v>
      </c>
      <c r="U7" s="2">
        <v>50702</v>
      </c>
      <c r="V7" s="2">
        <v>0</v>
      </c>
      <c r="W7" s="2">
        <v>0</v>
      </c>
      <c r="X7" s="31">
        <f t="shared" si="0"/>
        <v>50702</v>
      </c>
      <c r="Y7" s="2">
        <f t="shared" si="1"/>
        <v>56018</v>
      </c>
      <c r="Z7" s="22">
        <v>0</v>
      </c>
      <c r="AA7" s="22">
        <f t="shared" si="2"/>
        <v>56018</v>
      </c>
      <c r="AB7" s="31">
        <v>50702</v>
      </c>
    </row>
    <row r="8" spans="1:28" ht="14.25">
      <c r="A8" s="62"/>
      <c r="B8" s="21" t="s">
        <v>16</v>
      </c>
      <c r="C8" s="27" t="s">
        <v>11</v>
      </c>
      <c r="D8" s="2">
        <v>74</v>
      </c>
      <c r="E8" s="2">
        <v>70</v>
      </c>
      <c r="F8" s="2">
        <v>6945</v>
      </c>
      <c r="G8" s="2">
        <v>559</v>
      </c>
      <c r="H8" s="2">
        <v>552</v>
      </c>
      <c r="I8" s="2">
        <v>822</v>
      </c>
      <c r="J8" s="2">
        <v>85</v>
      </c>
      <c r="K8" s="2">
        <v>148</v>
      </c>
      <c r="L8" s="2">
        <v>790</v>
      </c>
      <c r="M8" s="2">
        <v>142</v>
      </c>
      <c r="N8" s="2">
        <v>617</v>
      </c>
      <c r="O8" s="2">
        <v>2795</v>
      </c>
      <c r="P8" s="30">
        <v>182</v>
      </c>
      <c r="Q8" s="31">
        <v>13781</v>
      </c>
      <c r="R8" s="2">
        <v>3</v>
      </c>
      <c r="S8" s="2">
        <v>5611</v>
      </c>
      <c r="T8" s="2">
        <v>1070</v>
      </c>
      <c r="U8" s="2">
        <v>0</v>
      </c>
      <c r="V8" s="2">
        <v>0</v>
      </c>
      <c r="W8" s="2">
        <v>22</v>
      </c>
      <c r="X8" s="31">
        <v>6705</v>
      </c>
      <c r="Y8" s="2">
        <f t="shared" si="1"/>
        <v>20486</v>
      </c>
      <c r="Z8" s="22">
        <v>-2</v>
      </c>
      <c r="AA8" s="22">
        <f t="shared" si="2"/>
        <v>20484</v>
      </c>
      <c r="AB8" s="31">
        <v>670</v>
      </c>
    </row>
    <row r="9" spans="1:28" ht="14.25" customHeight="1">
      <c r="A9" s="62"/>
      <c r="B9" s="21" t="s">
        <v>17</v>
      </c>
      <c r="C9" s="27" t="s">
        <v>60</v>
      </c>
      <c r="D9" s="2">
        <v>569</v>
      </c>
      <c r="E9" s="2">
        <v>23</v>
      </c>
      <c r="F9" s="2">
        <v>11762</v>
      </c>
      <c r="G9" s="2">
        <v>2376</v>
      </c>
      <c r="H9" s="2">
        <v>276</v>
      </c>
      <c r="I9" s="2">
        <v>1187</v>
      </c>
      <c r="J9" s="2">
        <v>80</v>
      </c>
      <c r="K9" s="2">
        <v>17</v>
      </c>
      <c r="L9" s="2">
        <v>1718</v>
      </c>
      <c r="M9" s="2">
        <v>32</v>
      </c>
      <c r="N9" s="2">
        <v>166</v>
      </c>
      <c r="O9" s="2">
        <v>3161</v>
      </c>
      <c r="P9" s="30">
        <v>335</v>
      </c>
      <c r="Q9" s="31">
        <v>21701</v>
      </c>
      <c r="R9" s="2">
        <v>893</v>
      </c>
      <c r="S9" s="2">
        <v>30518</v>
      </c>
      <c r="T9" s="2">
        <v>0</v>
      </c>
      <c r="U9" s="2">
        <v>5545</v>
      </c>
      <c r="V9" s="2">
        <v>247</v>
      </c>
      <c r="W9" s="2">
        <v>2969</v>
      </c>
      <c r="X9" s="31">
        <f t="shared" si="0"/>
        <v>40172</v>
      </c>
      <c r="Y9" s="2">
        <f t="shared" si="1"/>
        <v>61873</v>
      </c>
      <c r="Z9" s="22">
        <v>-725</v>
      </c>
      <c r="AA9" s="22">
        <f t="shared" si="2"/>
        <v>61148</v>
      </c>
      <c r="AB9" s="31">
        <v>38554</v>
      </c>
    </row>
    <row r="10" spans="1:28" ht="14.25">
      <c r="A10" s="62"/>
      <c r="B10" s="21" t="s">
        <v>18</v>
      </c>
      <c r="C10" s="27" t="s">
        <v>61</v>
      </c>
      <c r="D10" s="2">
        <v>550</v>
      </c>
      <c r="E10" s="2">
        <v>106</v>
      </c>
      <c r="F10" s="2">
        <v>6220</v>
      </c>
      <c r="G10" s="2">
        <v>898</v>
      </c>
      <c r="H10" s="2">
        <v>796</v>
      </c>
      <c r="I10" s="2">
        <v>3742</v>
      </c>
      <c r="J10" s="2">
        <v>1217</v>
      </c>
      <c r="K10" s="2">
        <v>1027</v>
      </c>
      <c r="L10" s="2">
        <v>1620</v>
      </c>
      <c r="M10" s="2">
        <v>84</v>
      </c>
      <c r="N10" s="2">
        <v>30</v>
      </c>
      <c r="O10" s="2">
        <v>1703</v>
      </c>
      <c r="P10" s="30">
        <v>114</v>
      </c>
      <c r="Q10" s="31">
        <v>18107</v>
      </c>
      <c r="R10" s="2">
        <v>0</v>
      </c>
      <c r="S10" s="2">
        <v>6085</v>
      </c>
      <c r="T10" s="2">
        <v>0</v>
      </c>
      <c r="U10" s="2">
        <v>0</v>
      </c>
      <c r="V10" s="2">
        <v>0</v>
      </c>
      <c r="W10" s="2">
        <v>274</v>
      </c>
      <c r="X10" s="31">
        <v>6358</v>
      </c>
      <c r="Y10" s="2">
        <v>24466</v>
      </c>
      <c r="Z10" s="22">
        <v>-417</v>
      </c>
      <c r="AA10" s="22">
        <f t="shared" si="2"/>
        <v>24049</v>
      </c>
      <c r="AB10" s="31">
        <v>5942</v>
      </c>
    </row>
    <row r="11" spans="1:28" ht="14.25">
      <c r="A11" s="62"/>
      <c r="B11" s="21" t="s">
        <v>19</v>
      </c>
      <c r="C11" s="27" t="s">
        <v>62</v>
      </c>
      <c r="D11" s="2">
        <v>4</v>
      </c>
      <c r="E11" s="2">
        <v>18</v>
      </c>
      <c r="F11" s="2">
        <v>1145</v>
      </c>
      <c r="G11" s="2">
        <v>319</v>
      </c>
      <c r="H11" s="2">
        <v>113</v>
      </c>
      <c r="I11" s="2">
        <v>2816</v>
      </c>
      <c r="J11" s="2">
        <v>749</v>
      </c>
      <c r="K11" s="2">
        <v>64</v>
      </c>
      <c r="L11" s="2">
        <v>552</v>
      </c>
      <c r="M11" s="2">
        <v>116</v>
      </c>
      <c r="N11" s="2">
        <v>62</v>
      </c>
      <c r="O11" s="2">
        <v>2092</v>
      </c>
      <c r="P11" s="30">
        <v>125</v>
      </c>
      <c r="Q11" s="31">
        <v>8173</v>
      </c>
      <c r="R11" s="2">
        <v>0</v>
      </c>
      <c r="S11" s="2">
        <v>27635</v>
      </c>
      <c r="T11" s="2">
        <v>0</v>
      </c>
      <c r="U11" s="2">
        <v>0</v>
      </c>
      <c r="V11" s="2">
        <v>0</v>
      </c>
      <c r="W11" s="2">
        <v>1</v>
      </c>
      <c r="X11" s="31">
        <f t="shared" si="0"/>
        <v>27636</v>
      </c>
      <c r="Y11" s="2">
        <f t="shared" si="1"/>
        <v>35809</v>
      </c>
      <c r="Z11" s="22">
        <v>-2</v>
      </c>
      <c r="AA11" s="22">
        <f t="shared" si="2"/>
        <v>35807</v>
      </c>
      <c r="AB11" s="31">
        <v>27634</v>
      </c>
    </row>
    <row r="12" spans="1:28" ht="14.25">
      <c r="A12" s="62"/>
      <c r="B12" s="21" t="s">
        <v>20</v>
      </c>
      <c r="C12" s="27" t="s">
        <v>63</v>
      </c>
      <c r="D12" s="2">
        <v>632</v>
      </c>
      <c r="E12" s="2">
        <v>503</v>
      </c>
      <c r="F12" s="2">
        <v>7646</v>
      </c>
      <c r="G12" s="2">
        <v>3338</v>
      </c>
      <c r="H12" s="2">
        <v>488</v>
      </c>
      <c r="I12" s="2">
        <v>4062</v>
      </c>
      <c r="J12" s="2">
        <v>201</v>
      </c>
      <c r="K12" s="2">
        <v>110</v>
      </c>
      <c r="L12" s="2">
        <v>3616</v>
      </c>
      <c r="M12" s="2">
        <v>222</v>
      </c>
      <c r="N12" s="2">
        <v>566</v>
      </c>
      <c r="O12" s="2">
        <v>2226</v>
      </c>
      <c r="P12" s="30">
        <v>200</v>
      </c>
      <c r="Q12" s="31">
        <v>23811</v>
      </c>
      <c r="R12" s="2">
        <v>149</v>
      </c>
      <c r="S12" s="2">
        <v>8528</v>
      </c>
      <c r="T12" s="2">
        <v>-46</v>
      </c>
      <c r="U12" s="2">
        <v>396</v>
      </c>
      <c r="V12" s="2">
        <v>56</v>
      </c>
      <c r="W12" s="2">
        <v>3921</v>
      </c>
      <c r="X12" s="31">
        <f t="shared" si="0"/>
        <v>13004</v>
      </c>
      <c r="Y12" s="2">
        <f t="shared" si="1"/>
        <v>36815</v>
      </c>
      <c r="Z12" s="22">
        <v>-1700</v>
      </c>
      <c r="AA12" s="22">
        <f t="shared" si="2"/>
        <v>35115</v>
      </c>
      <c r="AB12" s="31">
        <v>11155</v>
      </c>
    </row>
    <row r="13" spans="1:28" ht="14.25">
      <c r="A13" s="62"/>
      <c r="B13" s="21" t="s">
        <v>21</v>
      </c>
      <c r="C13" s="27" t="s">
        <v>53</v>
      </c>
      <c r="D13" s="2">
        <v>12</v>
      </c>
      <c r="E13" s="2">
        <v>9</v>
      </c>
      <c r="F13" s="2">
        <v>722</v>
      </c>
      <c r="G13" s="2">
        <v>224</v>
      </c>
      <c r="H13" s="2">
        <v>45</v>
      </c>
      <c r="I13" s="2">
        <v>973</v>
      </c>
      <c r="J13" s="2">
        <v>537</v>
      </c>
      <c r="K13" s="2">
        <v>10</v>
      </c>
      <c r="L13" s="2">
        <v>186</v>
      </c>
      <c r="M13" s="2">
        <v>254</v>
      </c>
      <c r="N13" s="2">
        <v>204</v>
      </c>
      <c r="O13" s="2">
        <v>2029</v>
      </c>
      <c r="P13" s="30">
        <v>200</v>
      </c>
      <c r="Q13" s="31">
        <v>5405</v>
      </c>
      <c r="R13" s="2">
        <v>0</v>
      </c>
      <c r="S13" s="2">
        <v>2871</v>
      </c>
      <c r="T13" s="2">
        <v>0</v>
      </c>
      <c r="U13" s="2">
        <v>0</v>
      </c>
      <c r="V13" s="2">
        <v>0</v>
      </c>
      <c r="W13" s="2">
        <v>21</v>
      </c>
      <c r="X13" s="31">
        <v>2893</v>
      </c>
      <c r="Y13" s="2">
        <v>8297</v>
      </c>
      <c r="Z13" s="22">
        <v>-32</v>
      </c>
      <c r="AA13" s="22">
        <f t="shared" si="2"/>
        <v>8265</v>
      </c>
      <c r="AB13" s="31">
        <v>2861</v>
      </c>
    </row>
    <row r="14" spans="1:28" ht="14.25">
      <c r="A14" s="62"/>
      <c r="B14" s="21" t="s">
        <v>22</v>
      </c>
      <c r="C14" s="27" t="s">
        <v>64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30">
        <v>341</v>
      </c>
      <c r="Q14" s="31">
        <v>341</v>
      </c>
      <c r="R14" s="2">
        <v>0</v>
      </c>
      <c r="S14" s="2">
        <v>306</v>
      </c>
      <c r="T14" s="2">
        <v>16410</v>
      </c>
      <c r="U14" s="2">
        <v>0</v>
      </c>
      <c r="V14" s="2">
        <v>0</v>
      </c>
      <c r="W14" s="2">
        <v>0</v>
      </c>
      <c r="X14" s="31">
        <v>16717</v>
      </c>
      <c r="Y14" s="2">
        <v>17057</v>
      </c>
      <c r="Z14" s="22">
        <v>0</v>
      </c>
      <c r="AA14" s="22">
        <f t="shared" si="2"/>
        <v>17057</v>
      </c>
      <c r="AB14" s="31">
        <v>16717</v>
      </c>
    </row>
    <row r="15" spans="1:28" ht="14.25" customHeight="1">
      <c r="A15" s="62"/>
      <c r="B15" s="21" t="s">
        <v>23</v>
      </c>
      <c r="C15" s="27" t="s">
        <v>65</v>
      </c>
      <c r="D15" s="2">
        <v>41</v>
      </c>
      <c r="E15" s="2">
        <v>31</v>
      </c>
      <c r="F15" s="2">
        <v>8691</v>
      </c>
      <c r="G15" s="2">
        <v>2636</v>
      </c>
      <c r="H15" s="2">
        <v>823</v>
      </c>
      <c r="I15" s="2">
        <v>3398</v>
      </c>
      <c r="J15" s="2">
        <v>1916</v>
      </c>
      <c r="K15" s="2">
        <v>715</v>
      </c>
      <c r="L15" s="2">
        <v>1213</v>
      </c>
      <c r="M15" s="2">
        <v>819</v>
      </c>
      <c r="N15" s="2">
        <v>1445</v>
      </c>
      <c r="O15" s="2">
        <v>5981</v>
      </c>
      <c r="P15" s="30">
        <v>406</v>
      </c>
      <c r="Q15" s="31">
        <v>28113</v>
      </c>
      <c r="R15" s="2">
        <v>11107</v>
      </c>
      <c r="S15" s="2">
        <v>50855</v>
      </c>
      <c r="T15" s="2">
        <v>12672</v>
      </c>
      <c r="U15" s="2">
        <v>0</v>
      </c>
      <c r="V15" s="2">
        <v>0</v>
      </c>
      <c r="W15" s="2">
        <v>572</v>
      </c>
      <c r="X15" s="31">
        <f t="shared" si="0"/>
        <v>75206</v>
      </c>
      <c r="Y15" s="2">
        <f t="shared" si="1"/>
        <v>103319</v>
      </c>
      <c r="Z15" s="22">
        <v>-1475</v>
      </c>
      <c r="AA15" s="22">
        <f t="shared" si="2"/>
        <v>101844</v>
      </c>
      <c r="AB15" s="31">
        <v>62624</v>
      </c>
    </row>
    <row r="16" spans="1:28" ht="14.25">
      <c r="A16" s="62"/>
      <c r="B16" s="21" t="s">
        <v>24</v>
      </c>
      <c r="C16" s="27" t="s">
        <v>54</v>
      </c>
      <c r="D16" s="2">
        <v>244</v>
      </c>
      <c r="E16" s="2">
        <v>45</v>
      </c>
      <c r="F16" s="2">
        <v>3414</v>
      </c>
      <c r="G16" s="2">
        <v>667</v>
      </c>
      <c r="H16" s="2">
        <v>151</v>
      </c>
      <c r="I16" s="2">
        <v>238</v>
      </c>
      <c r="J16" s="2">
        <v>381</v>
      </c>
      <c r="K16" s="2">
        <v>112</v>
      </c>
      <c r="L16" s="2">
        <v>165</v>
      </c>
      <c r="M16" s="2">
        <v>104</v>
      </c>
      <c r="N16" s="2">
        <v>83</v>
      </c>
      <c r="O16" s="2">
        <v>705</v>
      </c>
      <c r="P16" s="30">
        <v>0</v>
      </c>
      <c r="Q16" s="31">
        <v>6309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956</v>
      </c>
      <c r="X16" s="31">
        <f t="shared" si="0"/>
        <v>956</v>
      </c>
      <c r="Y16" s="2">
        <f t="shared" si="1"/>
        <v>7265</v>
      </c>
      <c r="Z16" s="22">
        <v>-797</v>
      </c>
      <c r="AA16" s="22">
        <v>6467</v>
      </c>
      <c r="AB16" s="31">
        <v>159</v>
      </c>
    </row>
    <row r="17" spans="1:28" ht="12.75" customHeight="1">
      <c r="A17" s="63"/>
      <c r="B17" s="25"/>
      <c r="C17" s="28" t="s">
        <v>55</v>
      </c>
      <c r="D17" s="23">
        <f>SUM(D4:D16)</f>
        <v>7851</v>
      </c>
      <c r="E17" s="23">
        <v>988</v>
      </c>
      <c r="F17" s="23">
        <f>SUM(F4:F16)</f>
        <v>197943</v>
      </c>
      <c r="G17" s="23">
        <v>32114</v>
      </c>
      <c r="H17" s="23">
        <v>9084</v>
      </c>
      <c r="I17" s="23">
        <f>SUM(I4:I16)</f>
        <v>20123</v>
      </c>
      <c r="J17" s="23">
        <v>6020</v>
      </c>
      <c r="K17" s="23">
        <v>4587</v>
      </c>
      <c r="L17" s="23">
        <f>SUM(L4:L16)</f>
        <v>19127</v>
      </c>
      <c r="M17" s="23">
        <v>2121</v>
      </c>
      <c r="N17" s="23">
        <v>5105</v>
      </c>
      <c r="O17" s="23">
        <f>SUM(O4:O16)</f>
        <v>38989</v>
      </c>
      <c r="P17" s="32">
        <v>4288</v>
      </c>
      <c r="Q17" s="33">
        <f>SUM(Q4:Q16)</f>
        <v>348338</v>
      </c>
      <c r="R17" s="23">
        <f>SUM(R4:R16)</f>
        <v>13930</v>
      </c>
      <c r="S17" s="23">
        <v>188314</v>
      </c>
      <c r="T17" s="23">
        <f>SUM(T4:T16)</f>
        <v>30106</v>
      </c>
      <c r="U17" s="23">
        <v>85914</v>
      </c>
      <c r="V17" s="23">
        <v>2015</v>
      </c>
      <c r="W17" s="23">
        <f>SUM(W4:W16)</f>
        <v>47545</v>
      </c>
      <c r="X17" s="33">
        <f>SUM(X4:X16)</f>
        <v>367824</v>
      </c>
      <c r="Y17" s="23">
        <v>716163</v>
      </c>
      <c r="Z17" s="25">
        <v>-37618</v>
      </c>
      <c r="AA17" s="25">
        <v>678544</v>
      </c>
      <c r="AB17" s="33">
        <v>316276</v>
      </c>
    </row>
    <row r="18" spans="1:19" ht="14.25">
      <c r="A18" s="59" t="s">
        <v>51</v>
      </c>
      <c r="B18" s="22"/>
      <c r="C18" s="27" t="s">
        <v>26</v>
      </c>
      <c r="D18" s="2">
        <v>181</v>
      </c>
      <c r="E18" s="2">
        <v>80</v>
      </c>
      <c r="F18" s="2">
        <v>5652</v>
      </c>
      <c r="G18" s="2">
        <v>1072</v>
      </c>
      <c r="H18" s="2">
        <v>376</v>
      </c>
      <c r="I18" s="2">
        <v>2134</v>
      </c>
      <c r="J18" s="2">
        <v>868</v>
      </c>
      <c r="K18" s="2">
        <v>73</v>
      </c>
      <c r="L18" s="2">
        <v>712</v>
      </c>
      <c r="M18" s="2">
        <v>168</v>
      </c>
      <c r="N18" s="2">
        <v>358</v>
      </c>
      <c r="O18" s="2">
        <v>2205</v>
      </c>
      <c r="P18" s="30">
        <v>7</v>
      </c>
      <c r="Q18" s="31">
        <v>13930</v>
      </c>
      <c r="R18" s="41" t="s">
        <v>41</v>
      </c>
      <c r="S18" s="42"/>
    </row>
    <row r="19" spans="1:22" ht="14.25">
      <c r="A19" s="59"/>
      <c r="B19" s="22"/>
      <c r="C19" s="27" t="s">
        <v>56</v>
      </c>
      <c r="D19" s="2">
        <v>1485</v>
      </c>
      <c r="E19" s="2">
        <v>476</v>
      </c>
      <c r="F19" s="2">
        <v>45047</v>
      </c>
      <c r="G19" s="2">
        <v>15566</v>
      </c>
      <c r="H19" s="2">
        <v>3469</v>
      </c>
      <c r="I19" s="2">
        <v>28358</v>
      </c>
      <c r="J19" s="2">
        <v>9114</v>
      </c>
      <c r="K19" s="2">
        <v>1891</v>
      </c>
      <c r="L19" s="2">
        <v>12393</v>
      </c>
      <c r="M19" s="2">
        <v>3246</v>
      </c>
      <c r="N19" s="2">
        <v>11034</v>
      </c>
      <c r="O19" s="2">
        <v>39236</v>
      </c>
      <c r="P19" s="30">
        <v>132</v>
      </c>
      <c r="Q19" s="31">
        <v>171447</v>
      </c>
      <c r="R19" s="41" t="s">
        <v>42</v>
      </c>
      <c r="S19" s="42"/>
      <c r="T19" s="42"/>
      <c r="U19" s="42"/>
      <c r="V19" s="42"/>
    </row>
    <row r="20" spans="1:17" ht="13.5">
      <c r="A20" s="59"/>
      <c r="B20" s="22"/>
      <c r="C20" s="27" t="s">
        <v>57</v>
      </c>
      <c r="D20" s="2">
        <v>6217</v>
      </c>
      <c r="E20" s="2">
        <v>179</v>
      </c>
      <c r="F20" s="2">
        <v>20721</v>
      </c>
      <c r="G20" s="2">
        <v>4490</v>
      </c>
      <c r="H20" s="2">
        <v>2489</v>
      </c>
      <c r="I20" s="2">
        <v>6523</v>
      </c>
      <c r="J20" s="2">
        <v>6867</v>
      </c>
      <c r="K20" s="2">
        <v>18431</v>
      </c>
      <c r="L20" s="2">
        <v>939</v>
      </c>
      <c r="M20" s="2">
        <v>856</v>
      </c>
      <c r="N20" s="2">
        <v>0</v>
      </c>
      <c r="O20" s="2">
        <v>12510</v>
      </c>
      <c r="P20" s="30">
        <v>1098</v>
      </c>
      <c r="Q20" s="31">
        <v>81320</v>
      </c>
    </row>
    <row r="21" spans="1:17" ht="13.5">
      <c r="A21" s="59"/>
      <c r="B21" s="22"/>
      <c r="C21" s="27" t="s">
        <v>50</v>
      </c>
      <c r="D21" s="2">
        <v>1835</v>
      </c>
      <c r="E21" s="2">
        <v>196</v>
      </c>
      <c r="F21" s="2">
        <v>11804</v>
      </c>
      <c r="G21" s="2">
        <v>2030</v>
      </c>
      <c r="H21" s="2">
        <v>3785</v>
      </c>
      <c r="I21" s="2">
        <v>2850</v>
      </c>
      <c r="J21" s="2">
        <v>858</v>
      </c>
      <c r="K21" s="2">
        <v>9036</v>
      </c>
      <c r="L21" s="2">
        <v>2099</v>
      </c>
      <c r="M21" s="2">
        <v>1721</v>
      </c>
      <c r="N21" s="2">
        <v>528</v>
      </c>
      <c r="O21" s="2">
        <v>6122</v>
      </c>
      <c r="P21" s="30">
        <v>614</v>
      </c>
      <c r="Q21" s="31">
        <v>43478</v>
      </c>
    </row>
    <row r="22" spans="1:17" ht="13.5">
      <c r="A22" s="59"/>
      <c r="B22" s="22"/>
      <c r="C22" s="27" t="s">
        <v>48</v>
      </c>
      <c r="D22" s="2">
        <v>425</v>
      </c>
      <c r="E22" s="2">
        <v>46</v>
      </c>
      <c r="F22" s="2">
        <v>12193</v>
      </c>
      <c r="G22" s="2">
        <v>830</v>
      </c>
      <c r="H22" s="2">
        <v>1370</v>
      </c>
      <c r="I22" s="2">
        <v>1524</v>
      </c>
      <c r="J22" s="2">
        <v>1146</v>
      </c>
      <c r="K22" s="2">
        <v>1822</v>
      </c>
      <c r="L22" s="2">
        <v>703</v>
      </c>
      <c r="M22" s="2">
        <v>155</v>
      </c>
      <c r="N22" s="2">
        <v>32</v>
      </c>
      <c r="O22" s="2">
        <v>2964</v>
      </c>
      <c r="P22" s="30">
        <v>420</v>
      </c>
      <c r="Q22" s="31">
        <v>23632</v>
      </c>
    </row>
    <row r="23" spans="1:17" ht="13.5">
      <c r="A23" s="59"/>
      <c r="B23" s="22"/>
      <c r="C23" s="27" t="s">
        <v>27</v>
      </c>
      <c r="D23" s="2">
        <v>-249</v>
      </c>
      <c r="E23" s="2">
        <v>-40</v>
      </c>
      <c r="F23" s="2">
        <v>-742</v>
      </c>
      <c r="G23" s="2">
        <v>-83</v>
      </c>
      <c r="H23" s="2">
        <v>-90</v>
      </c>
      <c r="I23" s="2">
        <v>-365</v>
      </c>
      <c r="J23" s="2">
        <v>-824</v>
      </c>
      <c r="K23" s="2">
        <v>-32</v>
      </c>
      <c r="L23" s="2">
        <v>-858</v>
      </c>
      <c r="M23" s="2">
        <v>0</v>
      </c>
      <c r="N23" s="2">
        <v>0</v>
      </c>
      <c r="O23" s="2">
        <v>-227</v>
      </c>
      <c r="P23" s="30">
        <v>-92</v>
      </c>
      <c r="Q23" s="31">
        <v>-3602</v>
      </c>
    </row>
    <row r="24" spans="1:17" ht="13.5">
      <c r="A24" s="59"/>
      <c r="B24" s="25"/>
      <c r="C24" s="29" t="s">
        <v>67</v>
      </c>
      <c r="D24" s="23">
        <v>9895</v>
      </c>
      <c r="E24" s="23">
        <v>937</v>
      </c>
      <c r="F24" s="23">
        <v>94676</v>
      </c>
      <c r="G24" s="23">
        <v>23905</v>
      </c>
      <c r="H24" s="23">
        <v>11400</v>
      </c>
      <c r="I24" s="23">
        <v>41025</v>
      </c>
      <c r="J24" s="23">
        <v>18029</v>
      </c>
      <c r="K24" s="23">
        <v>31221</v>
      </c>
      <c r="L24" s="23">
        <v>15988</v>
      </c>
      <c r="M24" s="23">
        <v>6145</v>
      </c>
      <c r="N24" s="23">
        <v>11953</v>
      </c>
      <c r="O24" s="23">
        <v>62856</v>
      </c>
      <c r="P24" s="32">
        <v>2179</v>
      </c>
      <c r="Q24" s="33">
        <v>330260</v>
      </c>
    </row>
    <row r="25" spans="1:17" ht="13.5">
      <c r="A25" s="57" t="s">
        <v>43</v>
      </c>
      <c r="B25" s="57"/>
      <c r="C25" s="58"/>
      <c r="D25" s="2">
        <v>17746</v>
      </c>
      <c r="E25" s="2">
        <v>1925</v>
      </c>
      <c r="F25" s="2">
        <v>292618</v>
      </c>
      <c r="G25" s="2">
        <v>56018</v>
      </c>
      <c r="H25" s="2">
        <v>20484</v>
      </c>
      <c r="I25" s="2">
        <v>61148</v>
      </c>
      <c r="J25" s="2">
        <v>24049</v>
      </c>
      <c r="K25" s="2">
        <v>35807</v>
      </c>
      <c r="L25" s="2">
        <v>35115</v>
      </c>
      <c r="M25" s="2">
        <v>8265</v>
      </c>
      <c r="N25" s="2">
        <v>17057</v>
      </c>
      <c r="O25" s="2">
        <v>101844</v>
      </c>
      <c r="P25" s="32">
        <v>6467</v>
      </c>
      <c r="Q25" s="33">
        <v>678544</v>
      </c>
    </row>
    <row r="26" spans="1:17" ht="14.25">
      <c r="A26" s="60" t="s">
        <v>44</v>
      </c>
      <c r="B26" s="22"/>
      <c r="C26" s="24" t="s">
        <v>49</v>
      </c>
      <c r="D26" s="2">
        <v>9714</v>
      </c>
      <c r="E26" s="2">
        <v>857</v>
      </c>
      <c r="F26" s="2">
        <v>89023</v>
      </c>
      <c r="G26" s="2">
        <v>22833</v>
      </c>
      <c r="H26" s="2">
        <v>11024</v>
      </c>
      <c r="I26" s="2">
        <v>38891</v>
      </c>
      <c r="J26" s="2">
        <v>17161</v>
      </c>
      <c r="K26" s="2">
        <v>31148</v>
      </c>
      <c r="L26" s="2">
        <v>15275</v>
      </c>
      <c r="M26" s="2">
        <v>5977</v>
      </c>
      <c r="N26" s="2">
        <v>11595</v>
      </c>
      <c r="O26" s="2">
        <v>60606</v>
      </c>
      <c r="P26" s="30">
        <v>2172</v>
      </c>
      <c r="Q26" s="36">
        <v>316276</v>
      </c>
    </row>
    <row r="27" spans="1:17" ht="13.5">
      <c r="A27" s="60"/>
      <c r="B27" s="53" t="s">
        <v>68</v>
      </c>
      <c r="C27" s="54"/>
      <c r="D27" s="2">
        <v>7702</v>
      </c>
      <c r="E27" s="2">
        <v>655</v>
      </c>
      <c r="F27" s="2">
        <v>65768</v>
      </c>
      <c r="G27" s="2">
        <v>20055</v>
      </c>
      <c r="H27" s="2">
        <v>5958</v>
      </c>
      <c r="I27" s="2">
        <v>34881</v>
      </c>
      <c r="J27" s="2">
        <v>15981</v>
      </c>
      <c r="K27" s="2">
        <v>20322</v>
      </c>
      <c r="L27" s="2">
        <v>13332</v>
      </c>
      <c r="M27" s="2">
        <v>4102</v>
      </c>
      <c r="N27" s="2">
        <v>11034</v>
      </c>
      <c r="O27" s="2">
        <v>51747</v>
      </c>
      <c r="P27" s="34">
        <v>1230</v>
      </c>
      <c r="Q27" s="35">
        <v>252767</v>
      </c>
    </row>
    <row r="28" spans="1:15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28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1"/>
      <c r="V29" s="1"/>
      <c r="W29" s="1"/>
      <c r="X29" s="1"/>
      <c r="Y29" s="1"/>
      <c r="Z29" s="1"/>
      <c r="AA29" s="1"/>
      <c r="AB29" s="1"/>
    </row>
    <row r="30" spans="1:26" ht="13.5">
      <c r="A30" s="46"/>
      <c r="B30" s="46"/>
      <c r="C30" s="46"/>
      <c r="D30" s="46"/>
      <c r="E30" s="46"/>
      <c r="F30" s="46"/>
      <c r="G30" s="46"/>
      <c r="H30" s="46"/>
      <c r="I30" s="46"/>
      <c r="J30" s="2"/>
      <c r="K30" s="2"/>
      <c r="L30" s="2"/>
      <c r="M30" s="2"/>
      <c r="N30" s="2"/>
      <c r="O30" s="2"/>
      <c r="P30" s="2"/>
      <c r="Q30" s="2"/>
      <c r="R30" s="2"/>
      <c r="S30" s="1"/>
      <c r="T30" s="1"/>
      <c r="U30" s="1"/>
      <c r="V30" s="1"/>
      <c r="W30" s="1"/>
      <c r="X30" s="1"/>
      <c r="Y30" s="1"/>
      <c r="Z30" s="1"/>
    </row>
    <row r="31" spans="1:17" ht="14.25" customHeight="1">
      <c r="A31" s="2"/>
      <c r="B31" s="2"/>
      <c r="C31" s="2"/>
      <c r="D31" s="2"/>
      <c r="E31" s="2"/>
      <c r="F31" s="2"/>
      <c r="G31" s="2"/>
      <c r="H31" s="2"/>
      <c r="I31" s="2"/>
      <c r="J31" s="1"/>
      <c r="K31" s="1"/>
      <c r="L31" s="1"/>
      <c r="M31" s="1"/>
      <c r="N31" s="1"/>
      <c r="O31" s="1"/>
      <c r="P31" s="2"/>
      <c r="Q31" s="1"/>
    </row>
    <row r="32" spans="1:17" ht="13.5">
      <c r="A32" s="2"/>
      <c r="B32" s="2"/>
      <c r="C32" s="2"/>
      <c r="D32" s="2"/>
      <c r="E32" s="2"/>
      <c r="F32" s="2"/>
      <c r="G32" s="2"/>
      <c r="H32" s="2"/>
      <c r="I32" s="2"/>
      <c r="J32" s="1"/>
      <c r="K32" s="1"/>
      <c r="L32" s="1"/>
      <c r="M32" s="1"/>
      <c r="N32" s="1"/>
      <c r="O32" s="1"/>
      <c r="P32" s="2"/>
      <c r="Q32" s="1"/>
    </row>
    <row r="33" spans="1:17" ht="13.5">
      <c r="A33" s="2"/>
      <c r="B33" s="2"/>
      <c r="C33" s="2"/>
      <c r="D33" s="2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1"/>
    </row>
    <row r="34" spans="1:17" ht="13.5">
      <c r="A34" s="2"/>
      <c r="B34" s="2"/>
      <c r="C34" s="2"/>
      <c r="D34" s="2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1"/>
    </row>
    <row r="35" spans="1:17" ht="13.5">
      <c r="A35" s="2"/>
      <c r="B35" s="2"/>
      <c r="C35" s="2"/>
      <c r="D35" s="2"/>
      <c r="E35" s="2"/>
      <c r="F35" s="2"/>
      <c r="G35" s="2"/>
      <c r="H35" s="2"/>
      <c r="I35" s="2"/>
      <c r="J35" s="1"/>
      <c r="K35" s="1"/>
      <c r="L35" s="1"/>
      <c r="M35" s="1"/>
      <c r="N35" s="1"/>
      <c r="O35" s="1"/>
      <c r="P35" s="1"/>
      <c r="Q35" s="1"/>
    </row>
    <row r="36" spans="1:17" ht="13.5">
      <c r="A36" s="2"/>
      <c r="B36" s="2"/>
      <c r="C36" s="2"/>
      <c r="D36" s="2"/>
      <c r="E36" s="2"/>
      <c r="F36" s="2"/>
      <c r="G36" s="2"/>
      <c r="H36" s="2"/>
      <c r="I36" s="2"/>
      <c r="J36" s="1"/>
      <c r="K36" s="1"/>
      <c r="L36" s="1"/>
      <c r="M36" s="1"/>
      <c r="N36" s="1"/>
      <c r="O36" s="1"/>
      <c r="P36" s="1"/>
      <c r="Q36" s="1"/>
    </row>
    <row r="37" spans="1:17" ht="13.5">
      <c r="A37" s="2"/>
      <c r="B37" s="2"/>
      <c r="C37" s="2"/>
      <c r="D37" s="2"/>
      <c r="E37" s="2"/>
      <c r="F37" s="2"/>
      <c r="G37" s="2"/>
      <c r="H37" s="2"/>
      <c r="I37" s="2"/>
      <c r="J37" s="1"/>
      <c r="K37" s="1"/>
      <c r="L37" s="1"/>
      <c r="M37" s="1"/>
      <c r="N37" s="1"/>
      <c r="O37" s="1"/>
      <c r="P37" s="1"/>
      <c r="Q37" s="1"/>
    </row>
    <row r="38" spans="1:17" ht="13.5">
      <c r="A38" s="2"/>
      <c r="B38" s="2"/>
      <c r="C38" s="2"/>
      <c r="D38" s="2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1"/>
    </row>
    <row r="39" spans="1:17" ht="13.5">
      <c r="A39" s="2"/>
      <c r="B39" s="2"/>
      <c r="C39" s="2"/>
      <c r="D39" s="2"/>
      <c r="E39" s="2"/>
      <c r="F39" s="2"/>
      <c r="G39" s="2"/>
      <c r="H39" s="2"/>
      <c r="I39" s="2"/>
      <c r="J39" s="1"/>
      <c r="K39" s="1"/>
      <c r="L39" s="1"/>
      <c r="M39" s="1"/>
      <c r="N39" s="1"/>
      <c r="O39" s="1"/>
      <c r="P39" s="1"/>
      <c r="Q39" s="1"/>
    </row>
    <row r="40" spans="1:17" ht="13.5">
      <c r="A40" s="2"/>
      <c r="B40" s="2"/>
      <c r="C40" s="2"/>
      <c r="D40" s="2"/>
      <c r="E40" s="2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1"/>
    </row>
    <row r="41" spans="1:17" ht="13.5">
      <c r="A41" s="2"/>
      <c r="B41" s="2"/>
      <c r="C41" s="2"/>
      <c r="D41" s="2"/>
      <c r="E41" s="2"/>
      <c r="F41" s="2"/>
      <c r="G41" s="2"/>
      <c r="H41" s="2"/>
      <c r="I41" s="2"/>
      <c r="J41" s="1"/>
      <c r="K41" s="1"/>
      <c r="L41" s="1"/>
      <c r="M41" s="1"/>
      <c r="N41" s="1"/>
      <c r="O41" s="1"/>
      <c r="P41" s="1"/>
      <c r="Q41" s="1"/>
    </row>
    <row r="42" spans="1:17" ht="13.5">
      <c r="A42" s="2"/>
      <c r="B42" s="2"/>
      <c r="C42" s="2"/>
      <c r="D42" s="2"/>
      <c r="E42" s="2"/>
      <c r="F42" s="2"/>
      <c r="G42" s="2"/>
      <c r="H42" s="2"/>
      <c r="I42" s="2"/>
      <c r="J42" s="1"/>
      <c r="K42" s="1"/>
      <c r="L42" s="1"/>
      <c r="M42" s="1"/>
      <c r="N42" s="1"/>
      <c r="O42" s="1"/>
      <c r="P42" s="1"/>
      <c r="Q42" s="1"/>
    </row>
    <row r="43" spans="1:17" ht="13.5">
      <c r="A43" s="2"/>
      <c r="B43" s="2"/>
      <c r="C43" s="2"/>
      <c r="D43" s="2"/>
      <c r="E43" s="2"/>
      <c r="F43" s="2"/>
      <c r="G43" s="2"/>
      <c r="H43" s="2"/>
      <c r="I43" s="2"/>
      <c r="J43" s="1"/>
      <c r="K43" s="1"/>
      <c r="L43" s="1"/>
      <c r="M43" s="1"/>
      <c r="N43" s="1"/>
      <c r="O43" s="1"/>
      <c r="P43" s="1"/>
      <c r="Q43" s="1"/>
    </row>
    <row r="44" spans="1:17" ht="13.5">
      <c r="A44" s="2"/>
      <c r="B44" s="2"/>
      <c r="C44" s="2"/>
      <c r="D44" s="2"/>
      <c r="E44" s="2"/>
      <c r="F44" s="2"/>
      <c r="G44" s="2"/>
      <c r="H44" s="2"/>
      <c r="I44" s="2"/>
      <c r="J44" s="1"/>
      <c r="K44" s="1"/>
      <c r="L44" s="1"/>
      <c r="M44" s="1"/>
      <c r="N44" s="1"/>
      <c r="O44" s="1"/>
      <c r="P44" s="1"/>
      <c r="Q44" s="1"/>
    </row>
    <row r="45" spans="1:17" ht="13.5">
      <c r="A45" s="2"/>
      <c r="B45" s="2"/>
      <c r="C45" s="2"/>
      <c r="D45" s="2"/>
      <c r="E45" s="2"/>
      <c r="F45" s="2"/>
      <c r="G45" s="2"/>
      <c r="H45" s="2"/>
      <c r="I45" s="2"/>
      <c r="J45" s="1"/>
      <c r="K45" s="1"/>
      <c r="L45" s="1"/>
      <c r="M45" s="1"/>
      <c r="N45" s="1"/>
      <c r="O45" s="1"/>
      <c r="P45" s="1"/>
      <c r="Q45" s="1"/>
    </row>
    <row r="46" spans="1:17" ht="13.5">
      <c r="A46" s="2"/>
      <c r="B46" s="2"/>
      <c r="C46" s="2"/>
      <c r="D46" s="2"/>
      <c r="E46" s="2"/>
      <c r="F46" s="2"/>
      <c r="G46" s="2"/>
      <c r="H46" s="2"/>
      <c r="I46" s="2"/>
      <c r="J46" s="1"/>
      <c r="K46" s="1"/>
      <c r="L46" s="1"/>
      <c r="M46" s="1"/>
      <c r="N46" s="1"/>
      <c r="O46" s="1"/>
      <c r="P46" s="1"/>
      <c r="Q46" s="1"/>
    </row>
    <row r="47" spans="1:17" ht="13.5">
      <c r="A47" s="2"/>
      <c r="B47" s="2"/>
      <c r="C47" s="2"/>
      <c r="D47" s="2"/>
      <c r="E47" s="2"/>
      <c r="F47" s="2"/>
      <c r="G47" s="2"/>
      <c r="H47" s="2"/>
      <c r="I47" s="2"/>
      <c r="J47" s="1"/>
      <c r="K47" s="1"/>
      <c r="L47" s="1"/>
      <c r="M47" s="1"/>
      <c r="N47" s="1"/>
      <c r="O47" s="1"/>
      <c r="P47" s="1"/>
      <c r="Q47" s="1"/>
    </row>
    <row r="48" spans="1:17" ht="13.5">
      <c r="A48" s="2"/>
      <c r="B48" s="2"/>
      <c r="C48" s="2"/>
      <c r="D48" s="2"/>
      <c r="E48" s="2"/>
      <c r="F48" s="2"/>
      <c r="G48" s="2"/>
      <c r="H48" s="2"/>
      <c r="I48" s="2"/>
      <c r="J48" s="1"/>
      <c r="K48" s="1"/>
      <c r="L48" s="1"/>
      <c r="M48" s="1"/>
      <c r="N48" s="1"/>
      <c r="O48" s="1"/>
      <c r="P48" s="1"/>
      <c r="Q48" s="1"/>
    </row>
    <row r="49" spans="1:28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"/>
      <c r="Q49" s="2"/>
      <c r="R49" s="2"/>
      <c r="S49" s="2"/>
      <c r="T49" s="2"/>
      <c r="U49" s="1"/>
      <c r="V49" s="1"/>
      <c r="W49" s="1"/>
      <c r="X49" s="1"/>
      <c r="Y49" s="1"/>
      <c r="Z49" s="1"/>
      <c r="AA49" s="1"/>
      <c r="AB49" s="1"/>
    </row>
    <row r="50" spans="1:28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"/>
      <c r="Q50" s="2"/>
      <c r="R50" s="2"/>
      <c r="S50" s="2"/>
      <c r="T50" s="2"/>
      <c r="U50" s="1"/>
      <c r="V50" s="1"/>
      <c r="W50" s="1"/>
      <c r="X50" s="1"/>
      <c r="Y50" s="1"/>
      <c r="Z50" s="1"/>
      <c r="AA50" s="1"/>
      <c r="AB50" s="1"/>
    </row>
    <row r="51" spans="1:28" ht="13.5">
      <c r="A51" s="2"/>
      <c r="B51" s="2"/>
      <c r="C51" s="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1"/>
      <c r="V51" s="1"/>
      <c r="W51" s="1"/>
      <c r="X51" s="1"/>
      <c r="Y51" s="1"/>
      <c r="Z51" s="1"/>
      <c r="AA51" s="1"/>
      <c r="AB51" s="1"/>
    </row>
    <row r="52" spans="1:28" ht="13.5">
      <c r="A52" s="2"/>
      <c r="B52" s="2"/>
      <c r="C52" s="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1"/>
      <c r="V52" s="1"/>
      <c r="W52" s="1"/>
      <c r="X52" s="1"/>
      <c r="Y52" s="1"/>
      <c r="Z52" s="1"/>
      <c r="AA52" s="1"/>
      <c r="AB52" s="1"/>
    </row>
    <row r="53" spans="1:28" ht="13.5">
      <c r="A53" s="2"/>
      <c r="B53" s="2"/>
      <c r="C53" s="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1"/>
      <c r="V53" s="1"/>
      <c r="W53" s="1"/>
      <c r="X53" s="1"/>
      <c r="Y53" s="1"/>
      <c r="Z53" s="1"/>
      <c r="AA53" s="1"/>
      <c r="AB53" s="1"/>
    </row>
    <row r="54" spans="1:28" ht="13.5">
      <c r="A54" s="2"/>
      <c r="B54" s="2"/>
      <c r="C54" s="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1"/>
      <c r="V54" s="1"/>
      <c r="W54" s="1"/>
      <c r="X54" s="1"/>
      <c r="Y54" s="1"/>
      <c r="Z54" s="1"/>
      <c r="AA54" s="1"/>
      <c r="AB54" s="1"/>
    </row>
    <row r="55" spans="1:28" ht="13.5">
      <c r="A55" s="2"/>
      <c r="B55" s="2"/>
      <c r="C55" s="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1"/>
      <c r="V55" s="1"/>
      <c r="W55" s="1"/>
      <c r="X55" s="1"/>
      <c r="Y55" s="1"/>
      <c r="Z55" s="1"/>
      <c r="AA55" s="1"/>
      <c r="AB55" s="1"/>
    </row>
    <row r="56" spans="1:28" ht="13.5">
      <c r="A56" s="2"/>
      <c r="B56" s="2"/>
      <c r="C56" s="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1"/>
      <c r="V56" s="1"/>
      <c r="W56" s="1"/>
      <c r="X56" s="1"/>
      <c r="Y56" s="1"/>
      <c r="Z56" s="1"/>
      <c r="AA56" s="1"/>
      <c r="AB56" s="1"/>
    </row>
    <row r="57" spans="1:28" ht="13.5">
      <c r="A57" s="2"/>
      <c r="B57" s="2"/>
      <c r="C57" s="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1"/>
      <c r="V57" s="1"/>
      <c r="W57" s="1"/>
      <c r="X57" s="1"/>
      <c r="Y57" s="1"/>
      <c r="Z57" s="1"/>
      <c r="AA57" s="1"/>
      <c r="AB57" s="1"/>
    </row>
    <row r="58" spans="1:28" ht="13.5">
      <c r="A58" s="2"/>
      <c r="B58" s="2"/>
      <c r="C58" s="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1"/>
      <c r="V58" s="1"/>
      <c r="W58" s="1"/>
      <c r="X58" s="1"/>
      <c r="Y58" s="1"/>
      <c r="Z58" s="1"/>
      <c r="AA58" s="1"/>
      <c r="AB58" s="1"/>
    </row>
    <row r="59" spans="1:28" ht="13.5">
      <c r="A59" s="2"/>
      <c r="B59" s="2"/>
      <c r="C59" s="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1"/>
      <c r="V59" s="1"/>
      <c r="W59" s="1"/>
      <c r="X59" s="1"/>
      <c r="Y59" s="1"/>
      <c r="Z59" s="1"/>
      <c r="AA59" s="1"/>
      <c r="AB59" s="1"/>
    </row>
    <row r="60" spans="1:28" ht="13.5">
      <c r="A60" s="2"/>
      <c r="B60" s="2"/>
      <c r="C60" s="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1"/>
      <c r="V60" s="1"/>
      <c r="W60" s="1"/>
      <c r="X60" s="1"/>
      <c r="Y60" s="1"/>
      <c r="Z60" s="1"/>
      <c r="AA60" s="1"/>
      <c r="AB60" s="1"/>
    </row>
    <row r="61" spans="1:28" ht="13.5">
      <c r="A61" s="2"/>
      <c r="B61" s="2"/>
      <c r="C61" s="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1"/>
      <c r="V61" s="1"/>
      <c r="W61" s="1"/>
      <c r="X61" s="1"/>
      <c r="Y61" s="1"/>
      <c r="Z61" s="1"/>
      <c r="AA61" s="1"/>
      <c r="AB61" s="1"/>
    </row>
    <row r="62" spans="1:28" ht="13.5">
      <c r="A62" s="2"/>
      <c r="B62" s="2"/>
      <c r="C62" s="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1"/>
      <c r="V62" s="1"/>
      <c r="W62" s="1"/>
      <c r="X62" s="1"/>
      <c r="Y62" s="1"/>
      <c r="Z62" s="1"/>
      <c r="AA62" s="1"/>
      <c r="AB62" s="1"/>
    </row>
    <row r="63" spans="1:28" ht="13.5">
      <c r="A63" s="1"/>
      <c r="B63" s="2"/>
      <c r="C63" s="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3.5">
      <c r="A154" s="1"/>
      <c r="B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3.5">
      <c r="A155" s="1"/>
      <c r="B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3.5">
      <c r="A156" s="1"/>
      <c r="B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3.5">
      <c r="A157" s="1"/>
      <c r="B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3.5">
      <c r="A158" s="1"/>
      <c r="B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3.5">
      <c r="A159" s="1"/>
      <c r="B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3.5">
      <c r="A160" s="1"/>
      <c r="B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3.5">
      <c r="A161" s="1"/>
      <c r="B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3.5">
      <c r="A162" s="1"/>
      <c r="B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3.5">
      <c r="A163" s="1"/>
      <c r="B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3.5">
      <c r="A164" s="1"/>
      <c r="B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3.5">
      <c r="A165" s="1"/>
      <c r="B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2:16" ht="13.5">
      <c r="B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ht="13.5">
      <c r="P167" s="1"/>
    </row>
  </sheetData>
  <mergeCells count="17">
    <mergeCell ref="A4:A17"/>
    <mergeCell ref="A30:I30"/>
    <mergeCell ref="R2:X2"/>
    <mergeCell ref="A1:B1"/>
    <mergeCell ref="C1:H1"/>
    <mergeCell ref="D2:O2"/>
    <mergeCell ref="B27:C27"/>
    <mergeCell ref="A2:C3"/>
    <mergeCell ref="A25:C25"/>
    <mergeCell ref="A18:A24"/>
    <mergeCell ref="A26:A27"/>
    <mergeCell ref="AA2:AA3"/>
    <mergeCell ref="AB2:AB3"/>
    <mergeCell ref="R18:S18"/>
    <mergeCell ref="R19:V19"/>
    <mergeCell ref="Y2:Y3"/>
    <mergeCell ref="Z2:Z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A30" sqref="A30"/>
    </sheetView>
  </sheetViews>
  <sheetFormatPr defaultColWidth="9.00390625" defaultRowHeight="13.5"/>
  <cols>
    <col min="2" max="2" width="9.25390625" style="0" customWidth="1"/>
    <col min="6" max="6" width="10.125" style="0" customWidth="1"/>
    <col min="8" max="8" width="6.625" style="0" customWidth="1"/>
    <col min="9" max="9" width="10.25390625" style="0" customWidth="1"/>
    <col min="11" max="11" width="7.50390625" style="0" customWidth="1"/>
    <col min="12" max="12" width="10.75390625" style="0" customWidth="1"/>
    <col min="13" max="13" width="9.875" style="0" customWidth="1"/>
  </cols>
  <sheetData>
    <row r="1" spans="1:14" ht="14.25" thickTop="1">
      <c r="A1" s="16"/>
      <c r="B1" s="17"/>
      <c r="C1" s="47" t="s">
        <v>36</v>
      </c>
      <c r="D1" s="48"/>
      <c r="E1" s="48"/>
      <c r="F1" s="48"/>
      <c r="G1" s="48"/>
      <c r="H1" s="48"/>
      <c r="I1" s="48"/>
      <c r="J1" s="37" t="s">
        <v>37</v>
      </c>
      <c r="K1" s="44" t="s">
        <v>38</v>
      </c>
      <c r="L1" s="37" t="s">
        <v>39</v>
      </c>
      <c r="M1" s="44" t="s">
        <v>40</v>
      </c>
      <c r="N1" s="26"/>
    </row>
    <row r="2" spans="1:14" ht="35.25" customHeight="1">
      <c r="A2" s="4" t="s">
        <v>28</v>
      </c>
      <c r="B2" s="5" t="s">
        <v>29</v>
      </c>
      <c r="C2" s="3" t="s">
        <v>26</v>
      </c>
      <c r="D2" s="3" t="s">
        <v>30</v>
      </c>
      <c r="E2" s="3" t="s">
        <v>31</v>
      </c>
      <c r="F2" s="3" t="s">
        <v>32</v>
      </c>
      <c r="G2" s="3" t="s">
        <v>33</v>
      </c>
      <c r="H2" s="3" t="s">
        <v>35</v>
      </c>
      <c r="I2" s="13" t="s">
        <v>34</v>
      </c>
      <c r="J2" s="43"/>
      <c r="K2" s="45"/>
      <c r="L2" s="38"/>
      <c r="M2" s="45"/>
      <c r="N2" s="26"/>
    </row>
    <row r="3" spans="1:13" ht="13.5">
      <c r="A3" s="9">
        <v>98</v>
      </c>
      <c r="B3" s="10">
        <v>16992</v>
      </c>
      <c r="C3">
        <v>106</v>
      </c>
      <c r="D3">
        <v>3953</v>
      </c>
      <c r="E3">
        <v>0</v>
      </c>
      <c r="F3">
        <v>244</v>
      </c>
      <c r="G3">
        <v>224</v>
      </c>
      <c r="H3">
        <v>79</v>
      </c>
      <c r="I3" s="10">
        <v>4605</v>
      </c>
      <c r="J3">
        <v>21598</v>
      </c>
      <c r="K3" s="14">
        <v>-3852</v>
      </c>
      <c r="L3" s="14">
        <f>J3+K3</f>
        <v>17746</v>
      </c>
      <c r="M3" s="14">
        <v>647</v>
      </c>
    </row>
    <row r="4" spans="1:13" ht="13.5">
      <c r="A4" s="9">
        <v>44</v>
      </c>
      <c r="B4" s="10">
        <v>15093</v>
      </c>
      <c r="C4">
        <v>0</v>
      </c>
      <c r="D4">
        <v>2</v>
      </c>
      <c r="E4">
        <v>0</v>
      </c>
      <c r="F4">
        <v>0</v>
      </c>
      <c r="G4">
        <v>58</v>
      </c>
      <c r="H4">
        <v>16</v>
      </c>
      <c r="I4" s="10">
        <f aca="true" t="shared" si="0" ref="I4:I15">SUM(C4:H4)</f>
        <v>76</v>
      </c>
      <c r="J4">
        <f aca="true" t="shared" si="1" ref="J4:J15">I4+B4</f>
        <v>15169</v>
      </c>
      <c r="K4" s="14">
        <v>-13244</v>
      </c>
      <c r="L4" s="14">
        <f aca="true" t="shared" si="2" ref="L4:L14">J4+K4</f>
        <v>1925</v>
      </c>
      <c r="M4" s="14">
        <v>-13168</v>
      </c>
    </row>
    <row r="5" spans="1:13" ht="13.5">
      <c r="A5" s="9">
        <v>2148</v>
      </c>
      <c r="B5" s="10">
        <v>185196</v>
      </c>
      <c r="C5">
        <v>1672</v>
      </c>
      <c r="D5">
        <v>51949</v>
      </c>
      <c r="E5">
        <v>0</v>
      </c>
      <c r="F5">
        <v>29028</v>
      </c>
      <c r="G5">
        <v>1431</v>
      </c>
      <c r="H5">
        <v>38714</v>
      </c>
      <c r="I5" s="10">
        <f t="shared" si="0"/>
        <v>122794</v>
      </c>
      <c r="J5">
        <v>307991</v>
      </c>
      <c r="K5" s="14">
        <v>-15373</v>
      </c>
      <c r="L5" s="14">
        <f t="shared" si="2"/>
        <v>292618</v>
      </c>
      <c r="M5" s="14">
        <v>105749</v>
      </c>
    </row>
    <row r="6" spans="1:13" ht="13.5">
      <c r="A6" s="9">
        <v>96</v>
      </c>
      <c r="B6" s="10">
        <v>5316</v>
      </c>
      <c r="C6">
        <v>0</v>
      </c>
      <c r="D6">
        <v>0</v>
      </c>
      <c r="E6">
        <v>0</v>
      </c>
      <c r="F6">
        <v>50702</v>
      </c>
      <c r="G6">
        <v>0</v>
      </c>
      <c r="H6">
        <v>0</v>
      </c>
      <c r="I6" s="10">
        <f t="shared" si="0"/>
        <v>50702</v>
      </c>
      <c r="J6">
        <f t="shared" si="1"/>
        <v>56018</v>
      </c>
      <c r="K6" s="14">
        <v>0</v>
      </c>
      <c r="L6" s="14">
        <f t="shared" si="2"/>
        <v>56018</v>
      </c>
      <c r="M6" s="14">
        <v>50702</v>
      </c>
    </row>
    <row r="7" spans="1:13" ht="13.5">
      <c r="A7" s="9">
        <v>182</v>
      </c>
      <c r="B7" s="10">
        <v>13781</v>
      </c>
      <c r="C7">
        <v>3</v>
      </c>
      <c r="D7">
        <v>5611</v>
      </c>
      <c r="E7">
        <v>1070</v>
      </c>
      <c r="F7">
        <v>0</v>
      </c>
      <c r="G7">
        <v>0</v>
      </c>
      <c r="H7">
        <v>22</v>
      </c>
      <c r="I7" s="10">
        <v>6705</v>
      </c>
      <c r="J7">
        <f t="shared" si="1"/>
        <v>20486</v>
      </c>
      <c r="K7" s="14">
        <v>-2</v>
      </c>
      <c r="L7" s="14">
        <f t="shared" si="2"/>
        <v>20484</v>
      </c>
      <c r="M7" s="14">
        <v>670</v>
      </c>
    </row>
    <row r="8" spans="1:13" ht="13.5">
      <c r="A8" s="9">
        <v>335</v>
      </c>
      <c r="B8" s="10">
        <v>21701</v>
      </c>
      <c r="C8">
        <v>893</v>
      </c>
      <c r="D8">
        <v>30518</v>
      </c>
      <c r="E8">
        <v>0</v>
      </c>
      <c r="F8">
        <v>5545</v>
      </c>
      <c r="G8">
        <v>247</v>
      </c>
      <c r="H8">
        <v>2969</v>
      </c>
      <c r="I8" s="10">
        <f t="shared" si="0"/>
        <v>40172</v>
      </c>
      <c r="J8">
        <f t="shared" si="1"/>
        <v>61873</v>
      </c>
      <c r="K8" s="14">
        <v>-725</v>
      </c>
      <c r="L8" s="14">
        <f t="shared" si="2"/>
        <v>61148</v>
      </c>
      <c r="M8" s="14">
        <v>38554</v>
      </c>
    </row>
    <row r="9" spans="1:13" ht="13.5">
      <c r="A9" s="9">
        <v>114</v>
      </c>
      <c r="B9" s="10">
        <v>18107</v>
      </c>
      <c r="C9">
        <v>0</v>
      </c>
      <c r="D9">
        <v>6085</v>
      </c>
      <c r="E9">
        <v>0</v>
      </c>
      <c r="F9">
        <v>0</v>
      </c>
      <c r="G9">
        <v>0</v>
      </c>
      <c r="H9">
        <v>274</v>
      </c>
      <c r="I9" s="10">
        <v>6358</v>
      </c>
      <c r="J9">
        <v>24466</v>
      </c>
      <c r="K9" s="14">
        <v>-417</v>
      </c>
      <c r="L9" s="14">
        <f t="shared" si="2"/>
        <v>24049</v>
      </c>
      <c r="M9" s="14">
        <v>5942</v>
      </c>
    </row>
    <row r="10" spans="1:13" ht="13.5">
      <c r="A10" s="9">
        <v>125</v>
      </c>
      <c r="B10" s="10">
        <v>8173</v>
      </c>
      <c r="C10">
        <v>0</v>
      </c>
      <c r="D10">
        <v>27635</v>
      </c>
      <c r="E10">
        <v>0</v>
      </c>
      <c r="F10">
        <v>0</v>
      </c>
      <c r="G10">
        <v>0</v>
      </c>
      <c r="H10">
        <v>1</v>
      </c>
      <c r="I10" s="10">
        <f t="shared" si="0"/>
        <v>27636</v>
      </c>
      <c r="J10">
        <f t="shared" si="1"/>
        <v>35809</v>
      </c>
      <c r="K10" s="14">
        <v>-2</v>
      </c>
      <c r="L10" s="14">
        <f t="shared" si="2"/>
        <v>35807</v>
      </c>
      <c r="M10" s="14">
        <v>27634</v>
      </c>
    </row>
    <row r="11" spans="1:13" ht="13.5">
      <c r="A11" s="9">
        <v>200</v>
      </c>
      <c r="B11" s="10">
        <v>23811</v>
      </c>
      <c r="C11">
        <v>149</v>
      </c>
      <c r="D11">
        <v>8528</v>
      </c>
      <c r="E11">
        <v>-46</v>
      </c>
      <c r="F11">
        <v>396</v>
      </c>
      <c r="G11">
        <v>56</v>
      </c>
      <c r="H11">
        <v>3921</v>
      </c>
      <c r="I11" s="10">
        <f t="shared" si="0"/>
        <v>13004</v>
      </c>
      <c r="J11">
        <f t="shared" si="1"/>
        <v>36815</v>
      </c>
      <c r="K11" s="14">
        <v>-1700</v>
      </c>
      <c r="L11" s="14">
        <f t="shared" si="2"/>
        <v>35115</v>
      </c>
      <c r="M11" s="14">
        <v>11155</v>
      </c>
    </row>
    <row r="12" spans="1:13" ht="13.5">
      <c r="A12" s="9">
        <v>200</v>
      </c>
      <c r="B12" s="10">
        <v>5405</v>
      </c>
      <c r="C12">
        <v>0</v>
      </c>
      <c r="D12">
        <v>2871</v>
      </c>
      <c r="E12">
        <v>0</v>
      </c>
      <c r="F12">
        <v>0</v>
      </c>
      <c r="G12">
        <v>0</v>
      </c>
      <c r="H12">
        <v>21</v>
      </c>
      <c r="I12" s="10">
        <v>2893</v>
      </c>
      <c r="J12">
        <v>8297</v>
      </c>
      <c r="K12" s="14">
        <v>-32</v>
      </c>
      <c r="L12" s="14">
        <f t="shared" si="2"/>
        <v>8265</v>
      </c>
      <c r="M12" s="14">
        <v>2861</v>
      </c>
    </row>
    <row r="13" spans="1:13" ht="13.5">
      <c r="A13" s="9">
        <v>341</v>
      </c>
      <c r="B13" s="10">
        <v>341</v>
      </c>
      <c r="C13">
        <v>0</v>
      </c>
      <c r="D13">
        <v>306</v>
      </c>
      <c r="E13">
        <v>16410</v>
      </c>
      <c r="F13">
        <v>0</v>
      </c>
      <c r="G13">
        <v>0</v>
      </c>
      <c r="H13">
        <v>0</v>
      </c>
      <c r="I13" s="10">
        <v>16717</v>
      </c>
      <c r="J13">
        <v>17057</v>
      </c>
      <c r="K13" s="14">
        <v>0</v>
      </c>
      <c r="L13" s="14">
        <f t="shared" si="2"/>
        <v>17057</v>
      </c>
      <c r="M13" s="14">
        <v>16717</v>
      </c>
    </row>
    <row r="14" spans="1:13" ht="13.5">
      <c r="A14" s="9">
        <v>406</v>
      </c>
      <c r="B14" s="10">
        <v>28113</v>
      </c>
      <c r="C14">
        <v>11107</v>
      </c>
      <c r="D14">
        <v>50855</v>
      </c>
      <c r="E14">
        <v>12672</v>
      </c>
      <c r="F14">
        <v>0</v>
      </c>
      <c r="G14">
        <v>0</v>
      </c>
      <c r="H14">
        <v>572</v>
      </c>
      <c r="I14" s="10">
        <f t="shared" si="0"/>
        <v>75206</v>
      </c>
      <c r="J14">
        <f t="shared" si="1"/>
        <v>103319</v>
      </c>
      <c r="K14" s="14">
        <v>-1475</v>
      </c>
      <c r="L14" s="14">
        <f t="shared" si="2"/>
        <v>101844</v>
      </c>
      <c r="M14" s="14">
        <v>62624</v>
      </c>
    </row>
    <row r="15" spans="1:13" ht="13.5">
      <c r="A15" s="9">
        <v>0</v>
      </c>
      <c r="B15" s="10">
        <v>6309</v>
      </c>
      <c r="C15">
        <v>0</v>
      </c>
      <c r="D15">
        <v>0</v>
      </c>
      <c r="E15">
        <v>0</v>
      </c>
      <c r="F15">
        <v>0</v>
      </c>
      <c r="G15">
        <v>0</v>
      </c>
      <c r="H15">
        <v>956</v>
      </c>
      <c r="I15" s="10">
        <f t="shared" si="0"/>
        <v>956</v>
      </c>
      <c r="J15">
        <f t="shared" si="1"/>
        <v>7265</v>
      </c>
      <c r="K15" s="14">
        <v>-797</v>
      </c>
      <c r="L15" s="14">
        <v>6467</v>
      </c>
      <c r="M15" s="14">
        <v>159</v>
      </c>
    </row>
    <row r="16" spans="1:13" ht="13.5">
      <c r="A16" s="8">
        <v>4288</v>
      </c>
      <c r="B16" s="11">
        <f>SUM(B3:B15)</f>
        <v>348338</v>
      </c>
      <c r="C16" s="7">
        <f>SUM(C3:C15)</f>
        <v>13930</v>
      </c>
      <c r="D16" s="7">
        <v>85914</v>
      </c>
      <c r="E16" s="7">
        <f>SUM(E3:E15)</f>
        <v>30106</v>
      </c>
      <c r="F16" s="7">
        <v>85914</v>
      </c>
      <c r="G16" s="7">
        <v>2015</v>
      </c>
      <c r="H16" s="7">
        <f>SUM(H3:H15)</f>
        <v>47545</v>
      </c>
      <c r="I16" s="11">
        <f>SUM(I3:I15)</f>
        <v>367824</v>
      </c>
      <c r="J16" s="7">
        <v>716163</v>
      </c>
      <c r="K16" s="15">
        <v>-37618</v>
      </c>
      <c r="L16" s="15">
        <v>678544</v>
      </c>
      <c r="M16" s="15">
        <v>316276</v>
      </c>
    </row>
    <row r="17" spans="1:4" ht="14.25">
      <c r="A17" s="9">
        <v>7</v>
      </c>
      <c r="B17" s="10">
        <v>13930</v>
      </c>
      <c r="C17" s="41" t="s">
        <v>41</v>
      </c>
      <c r="D17" s="42"/>
    </row>
    <row r="18" spans="1:7" ht="14.25">
      <c r="A18" s="9">
        <v>132</v>
      </c>
      <c r="B18" s="10">
        <v>171447</v>
      </c>
      <c r="C18" s="41" t="s">
        <v>42</v>
      </c>
      <c r="D18" s="42"/>
      <c r="E18" s="42"/>
      <c r="F18" s="42"/>
      <c r="G18" s="42"/>
    </row>
    <row r="19" spans="1:2" ht="13.5">
      <c r="A19" s="9">
        <v>1098</v>
      </c>
      <c r="B19" s="10">
        <v>81320</v>
      </c>
    </row>
    <row r="20" spans="1:2" ht="13.5">
      <c r="A20" s="9">
        <v>614</v>
      </c>
      <c r="B20" s="10">
        <v>43478</v>
      </c>
    </row>
    <row r="21" spans="1:2" ht="13.5">
      <c r="A21" s="9">
        <v>420</v>
      </c>
      <c r="B21" s="10">
        <v>23632</v>
      </c>
    </row>
    <row r="22" spans="1:2" ht="13.5">
      <c r="A22" s="9">
        <v>-92</v>
      </c>
      <c r="B22" s="10">
        <v>-3602</v>
      </c>
    </row>
    <row r="23" spans="1:2" ht="13.5">
      <c r="A23" s="8">
        <v>2179</v>
      </c>
      <c r="B23" s="11">
        <v>330260</v>
      </c>
    </row>
    <row r="24" spans="1:2" ht="13.5">
      <c r="A24" s="8">
        <v>6467</v>
      </c>
      <c r="B24" s="11">
        <v>678544</v>
      </c>
    </row>
    <row r="25" spans="1:2" ht="13.5">
      <c r="A25" s="9">
        <v>2172</v>
      </c>
      <c r="B25" s="10">
        <v>316276</v>
      </c>
    </row>
    <row r="26" spans="1:2" ht="13.5">
      <c r="A26" s="6">
        <v>1230</v>
      </c>
      <c r="B26" s="12">
        <v>252767</v>
      </c>
    </row>
  </sheetData>
  <mergeCells count="7">
    <mergeCell ref="M1:M2"/>
    <mergeCell ref="C17:D17"/>
    <mergeCell ref="C18:G18"/>
    <mergeCell ref="C1:I1"/>
    <mergeCell ref="J1:J2"/>
    <mergeCell ref="K1:K2"/>
    <mergeCell ref="L1:L2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金井雅之</cp:lastModifiedBy>
  <dcterms:created xsi:type="dcterms:W3CDTF">1997-01-08T22:48:59Z</dcterms:created>
  <dcterms:modified xsi:type="dcterms:W3CDTF">2006-12-04T00:38:59Z</dcterms:modified>
  <cp:category/>
  <cp:version/>
  <cp:contentType/>
  <cp:contentStatus/>
</cp:coreProperties>
</file>